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<sst xmlns="http://schemas.openxmlformats.org/spreadsheetml/2006/main" count="108" uniqueCount="72">
  <si>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</si>
  <si>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</si>
  <si>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</si>
  <si>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</si>
  <si>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</si>
  <si>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</si>
  <si>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</si>
  <si>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</si>
  <si>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</si>
  <si>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</si>
  <si>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</si>
  <si>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</si>
  <si>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Рік</t>
  </si>
  <si>
    <t>Використання закладом охорони здоровя благодійних пожертв, отриманих у грошовій та натуральній ( товари і послуги) формі</t>
  </si>
  <si>
    <t xml:space="preserve">1400   300 </t>
  </si>
  <si>
    <t>В натуральній формі (товари і послуги), тис. грн.</t>
  </si>
  <si>
    <t xml:space="preserve">сума, тис.грн. </t>
  </si>
  <si>
    <t xml:space="preserve">В натуральній формі (товари і послуги), тис. грн </t>
  </si>
  <si>
    <t>Всього     Сума,        тис.грн.</t>
  </si>
  <si>
    <t>Генеральний директор</t>
  </si>
  <si>
    <t>Олена Козак</t>
  </si>
  <si>
    <t>КНП "ТОЦСК" ТОР</t>
  </si>
  <si>
    <r>
      <t>(</t>
    </r>
    <r>
      <rPr>
        <b/>
        <sz val="9"/>
        <rFont val="Arial"/>
        <family val="2"/>
      </rPr>
      <t>Головний лікар</t>
    </r>
    <r>
      <rPr>
        <b/>
        <sz val="12"/>
        <rFont val="Arial"/>
        <family val="2"/>
      </rPr>
      <t>)                                                                              Віктор ОВЧАРУК</t>
    </r>
  </si>
  <si>
    <t>залишок минулого року</t>
  </si>
  <si>
    <t>по КНП" Тернопільському обласному клінічному перинатальному центру "Мати і дитина"ТОР  за I квартал 2022 рік</t>
  </si>
  <si>
    <t>Препарати крові</t>
  </si>
  <si>
    <t>за I квартал</t>
  </si>
  <si>
    <t>від "ХіПП Україна"</t>
  </si>
  <si>
    <t>Стілець обідний INDIANA 3*1497,5</t>
  </si>
  <si>
    <t>ПО Паряк І.І.</t>
  </si>
  <si>
    <t>Печиво 45*35</t>
  </si>
  <si>
    <t>ПрАТ "Тернопільська Птахофабрика"</t>
  </si>
  <si>
    <t>ПО Медведєва І.В.</t>
  </si>
  <si>
    <t>Фонд Милосердя</t>
  </si>
  <si>
    <t xml:space="preserve">ПО Тулгманович </t>
  </si>
  <si>
    <t>Пеленки  21*12=252</t>
  </si>
  <si>
    <t>КУТОР "База спец.мед. постач"</t>
  </si>
  <si>
    <t xml:space="preserve">ПО Павлінський </t>
  </si>
  <si>
    <t>Макарони 25*15=375                                         Рис 25*4=100                                                  памперси 200*8=1600                                   Дитяча суміш 7*280=1960</t>
  </si>
  <si>
    <t xml:space="preserve">БФ "Чесна Україна" </t>
  </si>
  <si>
    <t xml:space="preserve">ПО Яценковська О. </t>
  </si>
  <si>
    <t xml:space="preserve">ПО Пискар </t>
  </si>
  <si>
    <t>Засоби дитячої гігієни на суму 14356 грн</t>
  </si>
  <si>
    <t>Центр допомоги бійців</t>
  </si>
  <si>
    <t xml:space="preserve">медекаментів на суму 34359,75               мягкий інвентвр на суму 1580,00 </t>
  </si>
  <si>
    <t>БФ "Файна ЮА"</t>
  </si>
  <si>
    <t>Засоби гігієни</t>
  </si>
  <si>
    <t>ПО Пилипів</t>
  </si>
  <si>
    <t xml:space="preserve">благодійна допомога від невідомого пастачальника </t>
  </si>
  <si>
    <t>Засоби медичного приназечення на суму 7740,80 дитячу суху суміш  60*280= 16800</t>
  </si>
  <si>
    <t>ПрАТ "Дарниця"</t>
  </si>
  <si>
    <t>медикаменти на суму 50095,12</t>
  </si>
  <si>
    <t>Тернопільська обласна громадська організація  "Рідний край"</t>
  </si>
  <si>
    <t>Система для збору крові 40*20=800</t>
  </si>
  <si>
    <t>Командування Сил Логістики Збройних Сил України</t>
  </si>
  <si>
    <t>благодійна допомога від невідомого пастачальника</t>
  </si>
  <si>
    <t>Самофліпід 20% по 100 мл.-20 фл.*256=5120                             Аміновен 10% по 100 мл. -10 фл.*360=3600</t>
  </si>
  <si>
    <t>буряк столовий 12*15=180</t>
  </si>
  <si>
    <t>Протигаз фільтруючий 26*0,00001=0,00026</t>
  </si>
  <si>
    <t>Цефазолін по 1 гр. 98*11=1078                  Засоби гігієни на суму 1587,00  картопля250*8=2000, цибуля 50*12=600; яблука 40*10=400</t>
  </si>
  <si>
    <t>Кисневий концентратор 2шт.*30000=60000</t>
  </si>
  <si>
    <t>Управління патрульної поліції в Тернопільської області</t>
  </si>
  <si>
    <t xml:space="preserve">памперси 610*8=4880                                   дитяче харчування 10,4*280=2912           </t>
  </si>
  <si>
    <t>крупа віввсяна 1кг*16,0=16                              рис 1,8*40=72                                                    макарони 0,9кг.*20=18                                 Морква 100*15=1500                                      Цибуля 125*12=1500                                          Яблука 44*10=440</t>
  </si>
  <si>
    <t>Печиво 45кг*35</t>
  </si>
  <si>
    <t>Яйця 720*3</t>
  </si>
  <si>
    <t>на потреби закладу</t>
  </si>
  <si>
    <t xml:space="preserve">Продукти харчування                         Засоби гігієни </t>
  </si>
  <si>
    <t xml:space="preserve">дитячу суху суміш  </t>
  </si>
  <si>
    <t xml:space="preserve">мягкий інвентвр на суму 1580,00 </t>
  </si>
  <si>
    <t xml:space="preserve">Засоби дитячої гігієни </t>
  </si>
  <si>
    <t xml:space="preserve">всього за I квартал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</si>
</sst>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2" sqref="B2:B20"/>
    </sheetView>
  </sheetViews>
  <sheetFormatPr defaultColWidth="9.140625" defaultRowHeight="12.75"/>
  <sheetData>
    <row r="2" ht="12.75">
      <c r="B2" s="1">
        <v>1</v>
      </c>
    </row>
    <row r="3" ht="12.75">
      <c r="B3" s="1">
        <v>19</v>
      </c>
    </row>
    <row r="4" ht="12.75">
      <c r="B4" s="11">
        <v>1</v>
      </c>
    </row>
    <row r="5" ht="12.75">
      <c r="B5" s="11">
        <v>1</v>
      </c>
    </row>
    <row r="6" ht="12.75">
      <c r="B6" s="11">
        <v>20</v>
      </c>
    </row>
    <row r="7" ht="12.75">
      <c r="B7" s="11">
        <v>20</v>
      </c>
    </row>
    <row r="8" ht="12.75">
      <c r="B8" s="11">
        <v>49</v>
      </c>
    </row>
    <row r="9" ht="12.75">
      <c r="B9" s="11">
        <v>300</v>
      </c>
    </row>
    <row r="10" ht="12.75">
      <c r="B10" s="12" t="s">
        <v>14</v>
      </c>
    </row>
    <row r="11" ht="12.75">
      <c r="B11" s="11">
        <v>300</v>
      </c>
    </row>
    <row r="12" ht="12.75">
      <c r="B12" s="11">
        <v>17</v>
      </c>
    </row>
    <row r="13" ht="12.75">
      <c r="B13" s="11">
        <v>530</v>
      </c>
    </row>
    <row r="14" ht="12.75">
      <c r="B14" s="11">
        <v>2270</v>
      </c>
    </row>
    <row r="15" ht="12.75">
      <c r="B15" s="11">
        <v>440</v>
      </c>
    </row>
    <row r="16" ht="12.75">
      <c r="B16" s="11">
        <v>40</v>
      </c>
    </row>
    <row r="17" ht="12.75">
      <c r="B17" s="11">
        <v>170</v>
      </c>
    </row>
    <row r="18" ht="12.75">
      <c r="B18" s="11">
        <v>1</v>
      </c>
    </row>
    <row r="19" ht="12.75">
      <c r="B19" s="11">
        <v>3</v>
      </c>
    </row>
    <row r="20" ht="12.75">
      <c r="B20" s="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6">
      <selection activeCell="L33" sqref="L33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15.421875" style="0" customWidth="1"/>
    <col min="4" max="4" width="6.57421875" style="0" customWidth="1"/>
    <col min="5" max="5" width="6.421875" style="0" customWidth="1"/>
    <col min="6" max="6" width="35.140625" style="0" customWidth="1"/>
    <col min="7" max="7" width="8.140625" style="0" customWidth="1"/>
    <col min="8" max="8" width="7.8515625" style="0" customWidth="1"/>
    <col min="9" max="9" width="6.7109375" style="0" customWidth="1"/>
    <col min="10" max="10" width="30.7109375" style="0" customWidth="1"/>
    <col min="11" max="11" width="8.00390625" style="0" customWidth="1"/>
    <col min="12" max="12" width="11.7109375" style="0" customWidth="1"/>
  </cols>
  <sheetData>
    <row r="1" spans="10:14" ht="12.75">
      <c r="J1" s="34" t="s">
        <v>0</v>
      </c>
      <c r="K1" s="34"/>
      <c r="L1" s="34"/>
      <c r="M1" s="34"/>
      <c r="N1" s="34"/>
    </row>
    <row r="2" spans="9:14" ht="12.75" customHeight="1">
      <c r="I2" s="35" t="s">
        <v>1</v>
      </c>
      <c r="J2" s="35"/>
      <c r="K2" s="35"/>
      <c r="L2" s="35"/>
      <c r="M2" s="35"/>
      <c r="N2" s="35"/>
    </row>
    <row r="3" spans="9:14" ht="24.75" customHeight="1">
      <c r="I3" s="35" t="s">
        <v>2</v>
      </c>
      <c r="J3" s="35"/>
      <c r="K3" s="35"/>
      <c r="L3" s="35"/>
      <c r="M3" s="35"/>
      <c r="N3" s="35"/>
    </row>
    <row r="4" spans="6:8" ht="16.5" customHeight="1">
      <c r="F4" s="35" t="s">
        <v>3</v>
      </c>
      <c r="G4" s="35"/>
      <c r="H4" s="35"/>
    </row>
    <row r="5" spans="3:13" ht="17.25" customHeight="1">
      <c r="C5" s="34" t="s">
        <v>10</v>
      </c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3:13" ht="19.5" customHeight="1">
      <c r="C6" s="44" t="s">
        <v>24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ht="8.25" customHeight="1"/>
    <row r="8" spans="1:14" ht="24.75" customHeight="1">
      <c r="A8" s="38" t="s">
        <v>4</v>
      </c>
      <c r="B8" s="8"/>
      <c r="C8" s="38" t="s">
        <v>5</v>
      </c>
      <c r="D8" s="40" t="s">
        <v>6</v>
      </c>
      <c r="E8" s="41"/>
      <c r="F8" s="42"/>
      <c r="G8" s="38" t="s">
        <v>9</v>
      </c>
      <c r="H8" s="40" t="s">
        <v>13</v>
      </c>
      <c r="I8" s="41"/>
      <c r="J8" s="41"/>
      <c r="K8" s="42"/>
      <c r="L8" s="36" t="s">
        <v>11</v>
      </c>
      <c r="M8" s="5"/>
      <c r="N8" s="5"/>
    </row>
    <row r="9" spans="1:14" ht="36.75" customHeight="1">
      <c r="A9" s="39"/>
      <c r="B9" s="2"/>
      <c r="C9" s="39"/>
      <c r="D9" s="3" t="s">
        <v>7</v>
      </c>
      <c r="E9" s="3" t="s">
        <v>15</v>
      </c>
      <c r="F9" s="3" t="s">
        <v>8</v>
      </c>
      <c r="G9" s="43"/>
      <c r="H9" s="3" t="s">
        <v>17</v>
      </c>
      <c r="I9" s="3" t="s">
        <v>16</v>
      </c>
      <c r="J9" s="3" t="s">
        <v>8</v>
      </c>
      <c r="K9" s="23" t="s">
        <v>18</v>
      </c>
      <c r="L9" s="37"/>
      <c r="M9" s="4"/>
      <c r="N9" s="4"/>
    </row>
    <row r="10" spans="1:14" ht="33.75" customHeight="1">
      <c r="A10" s="9" t="s">
        <v>23</v>
      </c>
      <c r="B10" s="2"/>
      <c r="C10" s="9"/>
      <c r="D10" s="1"/>
      <c r="E10" s="1"/>
      <c r="F10" s="21"/>
      <c r="G10" s="19"/>
      <c r="H10" s="22"/>
      <c r="I10" s="1"/>
      <c r="J10" s="21"/>
      <c r="K10" s="2"/>
      <c r="L10" s="18"/>
      <c r="M10" s="4"/>
      <c r="N10" s="4"/>
    </row>
    <row r="11" spans="1:14" ht="33.75" customHeight="1">
      <c r="A11" s="26" t="s">
        <v>26</v>
      </c>
      <c r="B11" s="2"/>
      <c r="C11" s="9" t="s">
        <v>21</v>
      </c>
      <c r="D11" s="1"/>
      <c r="E11" s="28">
        <v>47.1</v>
      </c>
      <c r="F11" s="16" t="s">
        <v>25</v>
      </c>
      <c r="G11" s="29">
        <f>E11</f>
        <v>47.1</v>
      </c>
      <c r="H11" s="30">
        <v>31.9</v>
      </c>
      <c r="I11" s="28"/>
      <c r="J11" s="16" t="s">
        <v>25</v>
      </c>
      <c r="K11" s="25">
        <f>H11</f>
        <v>31.9</v>
      </c>
      <c r="L11" s="33">
        <f>G11-H11</f>
        <v>15.200000000000003</v>
      </c>
      <c r="M11" s="4"/>
      <c r="N11" s="4"/>
    </row>
    <row r="12" spans="1:14" ht="48" customHeight="1">
      <c r="A12" s="26" t="s">
        <v>26</v>
      </c>
      <c r="B12" s="2"/>
      <c r="C12" s="9" t="s">
        <v>27</v>
      </c>
      <c r="D12" s="1"/>
      <c r="E12" s="28">
        <v>4.5</v>
      </c>
      <c r="F12" s="16" t="s">
        <v>28</v>
      </c>
      <c r="G12" s="29">
        <f>E12</f>
        <v>4.5</v>
      </c>
      <c r="H12" s="30">
        <v>4.5</v>
      </c>
      <c r="I12" s="28"/>
      <c r="J12" s="16" t="s">
        <v>28</v>
      </c>
      <c r="K12" s="25">
        <f>H12</f>
        <v>4.5</v>
      </c>
      <c r="L12" s="33">
        <f>G12-K12</f>
        <v>0</v>
      </c>
      <c r="M12" s="4"/>
      <c r="N12" s="4"/>
    </row>
    <row r="13" spans="1:14" ht="48" customHeight="1">
      <c r="A13" s="26" t="s">
        <v>26</v>
      </c>
      <c r="B13" s="2"/>
      <c r="C13" s="9" t="s">
        <v>29</v>
      </c>
      <c r="D13" s="1"/>
      <c r="E13" s="28">
        <v>1.6</v>
      </c>
      <c r="F13" s="16" t="s">
        <v>30</v>
      </c>
      <c r="G13" s="29">
        <f>E13</f>
        <v>1.6</v>
      </c>
      <c r="H13" s="30">
        <v>1.6</v>
      </c>
      <c r="I13" s="28"/>
      <c r="J13" s="16" t="s">
        <v>64</v>
      </c>
      <c r="K13" s="25">
        <f>H13</f>
        <v>1.6</v>
      </c>
      <c r="L13" s="33">
        <f>H13-K13</f>
        <v>0</v>
      </c>
      <c r="M13" s="4"/>
      <c r="N13" s="4"/>
    </row>
    <row r="14" spans="1:14" ht="48" customHeight="1">
      <c r="A14" s="26" t="s">
        <v>26</v>
      </c>
      <c r="B14" s="2"/>
      <c r="C14" s="9" t="s">
        <v>31</v>
      </c>
      <c r="D14" s="1"/>
      <c r="E14" s="28">
        <v>2.1</v>
      </c>
      <c r="F14" s="16" t="s">
        <v>65</v>
      </c>
      <c r="G14" s="29">
        <f>E14</f>
        <v>2.1</v>
      </c>
      <c r="H14" s="30">
        <v>2.1</v>
      </c>
      <c r="I14" s="28"/>
      <c r="J14" s="16" t="s">
        <v>65</v>
      </c>
      <c r="K14" s="25">
        <f>H14</f>
        <v>2.1</v>
      </c>
      <c r="L14" s="33">
        <f>G14-K14</f>
        <v>0</v>
      </c>
      <c r="M14" s="4"/>
      <c r="N14" s="4"/>
    </row>
    <row r="15" spans="1:14" ht="48" customHeight="1">
      <c r="A15" s="26" t="s">
        <v>26</v>
      </c>
      <c r="B15" s="2"/>
      <c r="C15" s="9" t="s">
        <v>32</v>
      </c>
      <c r="D15" s="1"/>
      <c r="E15" s="28">
        <v>5.6</v>
      </c>
      <c r="F15" s="16" t="s">
        <v>59</v>
      </c>
      <c r="G15" s="29">
        <f>E15</f>
        <v>5.6</v>
      </c>
      <c r="H15" s="30">
        <v>5.6</v>
      </c>
      <c r="I15" s="28"/>
      <c r="J15" s="16" t="s">
        <v>59</v>
      </c>
      <c r="K15" s="25">
        <f>H15</f>
        <v>5.6</v>
      </c>
      <c r="L15" s="33">
        <f>G15-K15</f>
        <v>0</v>
      </c>
      <c r="M15" s="4"/>
      <c r="N15" s="4"/>
    </row>
    <row r="16" spans="1:14" ht="48" customHeight="1">
      <c r="A16" s="26" t="s">
        <v>26</v>
      </c>
      <c r="B16" s="2"/>
      <c r="C16" s="9" t="s">
        <v>33</v>
      </c>
      <c r="D16" s="1">
        <v>623.7</v>
      </c>
      <c r="E16" s="28"/>
      <c r="F16" s="16"/>
      <c r="G16" s="29">
        <v>623.7</v>
      </c>
      <c r="H16" s="30"/>
      <c r="I16" s="28">
        <v>176.1</v>
      </c>
      <c r="J16" s="16" t="s">
        <v>66</v>
      </c>
      <c r="K16" s="25">
        <f>I16</f>
        <v>176.1</v>
      </c>
      <c r="L16" s="33">
        <f>G16-I16</f>
        <v>447.6</v>
      </c>
      <c r="M16" s="4"/>
      <c r="N16" s="4"/>
    </row>
    <row r="17" spans="1:14" ht="33.75" customHeight="1">
      <c r="A17" s="26" t="s">
        <v>26</v>
      </c>
      <c r="B17" s="2"/>
      <c r="C17" s="9" t="s">
        <v>34</v>
      </c>
      <c r="D17" s="1"/>
      <c r="E17" s="28">
        <v>0.2</v>
      </c>
      <c r="F17" s="16" t="s">
        <v>35</v>
      </c>
      <c r="G17" s="29">
        <f>E17</f>
        <v>0.2</v>
      </c>
      <c r="H17" s="30">
        <v>0.2</v>
      </c>
      <c r="I17" s="28"/>
      <c r="J17" s="16" t="s">
        <v>35</v>
      </c>
      <c r="K17" s="25">
        <f>H17</f>
        <v>0.2</v>
      </c>
      <c r="L17" s="33">
        <f>G17-K17</f>
        <v>0</v>
      </c>
      <c r="M17" s="4"/>
      <c r="N17" s="4"/>
    </row>
    <row r="18" spans="1:14" ht="38.25" customHeight="1">
      <c r="A18" s="26" t="s">
        <v>26</v>
      </c>
      <c r="B18" s="2"/>
      <c r="C18" s="24" t="s">
        <v>36</v>
      </c>
      <c r="D18" s="1"/>
      <c r="E18" s="28">
        <v>60</v>
      </c>
      <c r="F18" s="16" t="s">
        <v>60</v>
      </c>
      <c r="G18" s="29">
        <f aca="true" t="shared" si="0" ref="G18:G32">E18</f>
        <v>60</v>
      </c>
      <c r="H18" s="30"/>
      <c r="I18" s="28"/>
      <c r="J18" s="16"/>
      <c r="K18" s="25"/>
      <c r="L18" s="31">
        <f>G18</f>
        <v>60</v>
      </c>
      <c r="M18" s="4"/>
      <c r="N18" s="4"/>
    </row>
    <row r="19" spans="1:14" ht="80.25" customHeight="1">
      <c r="A19" s="26" t="s">
        <v>26</v>
      </c>
      <c r="B19" s="2"/>
      <c r="C19" s="17" t="s">
        <v>37</v>
      </c>
      <c r="D19" s="10"/>
      <c r="E19" s="28">
        <v>4</v>
      </c>
      <c r="F19" s="16" t="s">
        <v>38</v>
      </c>
      <c r="G19" s="29">
        <f t="shared" si="0"/>
        <v>4</v>
      </c>
      <c r="H19" s="30">
        <v>4</v>
      </c>
      <c r="I19" s="28"/>
      <c r="J19" s="16" t="s">
        <v>38</v>
      </c>
      <c r="K19" s="25">
        <f>H19</f>
        <v>4</v>
      </c>
      <c r="L19" s="31">
        <f>G19-K19</f>
        <v>0</v>
      </c>
      <c r="M19" s="4"/>
      <c r="N19" s="4"/>
    </row>
    <row r="20" spans="1:14" ht="53.25" customHeight="1">
      <c r="A20" s="26" t="s">
        <v>26</v>
      </c>
      <c r="B20" s="2"/>
      <c r="C20" s="20" t="s">
        <v>39</v>
      </c>
      <c r="D20" s="1"/>
      <c r="E20" s="28">
        <v>7.8</v>
      </c>
      <c r="F20" s="16" t="s">
        <v>62</v>
      </c>
      <c r="G20" s="29">
        <f t="shared" si="0"/>
        <v>7.8</v>
      </c>
      <c r="H20" s="30"/>
      <c r="I20" s="28"/>
      <c r="J20" s="16"/>
      <c r="K20" s="25"/>
      <c r="L20" s="31">
        <f>G20</f>
        <v>7.8</v>
      </c>
      <c r="M20" s="4"/>
      <c r="N20" s="4"/>
    </row>
    <row r="21" spans="1:14" ht="72.75" customHeight="1">
      <c r="A21" s="26" t="s">
        <v>26</v>
      </c>
      <c r="B21" s="2"/>
      <c r="C21" s="17" t="s">
        <v>40</v>
      </c>
      <c r="D21" s="1"/>
      <c r="E21" s="32">
        <v>3.5</v>
      </c>
      <c r="F21" s="16" t="s">
        <v>63</v>
      </c>
      <c r="G21" s="29">
        <f t="shared" si="0"/>
        <v>3.5</v>
      </c>
      <c r="H21" s="30">
        <v>3.5</v>
      </c>
      <c r="I21" s="28"/>
      <c r="J21" s="16" t="s">
        <v>63</v>
      </c>
      <c r="K21" s="25">
        <f aca="true" t="shared" si="1" ref="K21:K26">H21</f>
        <v>3.5</v>
      </c>
      <c r="L21" s="31">
        <f>G21-K21</f>
        <v>0</v>
      </c>
      <c r="M21" s="4"/>
      <c r="N21" s="4"/>
    </row>
    <row r="22" spans="1:14" ht="58.5" customHeight="1">
      <c r="A22" s="26" t="s">
        <v>26</v>
      </c>
      <c r="B22" s="2"/>
      <c r="C22" s="17" t="s">
        <v>41</v>
      </c>
      <c r="D22" s="1"/>
      <c r="E22" s="32">
        <v>14.3</v>
      </c>
      <c r="F22" s="16" t="s">
        <v>42</v>
      </c>
      <c r="G22" s="29">
        <f t="shared" si="0"/>
        <v>14.3</v>
      </c>
      <c r="H22" s="30">
        <v>4.9</v>
      </c>
      <c r="I22" s="28"/>
      <c r="J22" s="16" t="s">
        <v>70</v>
      </c>
      <c r="K22" s="25">
        <f t="shared" si="1"/>
        <v>4.9</v>
      </c>
      <c r="L22" s="31">
        <f>G22-H22</f>
        <v>9.4</v>
      </c>
      <c r="M22" s="4"/>
      <c r="N22" s="4"/>
    </row>
    <row r="23" spans="1:14" ht="58.5" customHeight="1">
      <c r="A23" s="26" t="s">
        <v>26</v>
      </c>
      <c r="B23" s="2"/>
      <c r="C23" s="17" t="s">
        <v>43</v>
      </c>
      <c r="D23" s="1"/>
      <c r="E23" s="32">
        <v>35.9</v>
      </c>
      <c r="F23" s="16" t="s">
        <v>44</v>
      </c>
      <c r="G23" s="29">
        <f t="shared" si="0"/>
        <v>35.9</v>
      </c>
      <c r="H23" s="30">
        <v>1.6</v>
      </c>
      <c r="I23" s="28"/>
      <c r="J23" s="16" t="s">
        <v>69</v>
      </c>
      <c r="K23" s="25">
        <f t="shared" si="1"/>
        <v>1.6</v>
      </c>
      <c r="L23" s="31">
        <f aca="true" t="shared" si="2" ref="L23:L32">G23-H23</f>
        <v>34.3</v>
      </c>
      <c r="M23" s="4"/>
      <c r="N23" s="4"/>
    </row>
    <row r="24" spans="1:14" ht="58.5" customHeight="1">
      <c r="A24" s="26" t="s">
        <v>26</v>
      </c>
      <c r="B24" s="2"/>
      <c r="C24" s="17" t="s">
        <v>45</v>
      </c>
      <c r="D24" s="1"/>
      <c r="E24" s="32">
        <v>40.1</v>
      </c>
      <c r="F24" s="16" t="s">
        <v>46</v>
      </c>
      <c r="G24" s="29">
        <f t="shared" si="0"/>
        <v>40.1</v>
      </c>
      <c r="H24" s="30">
        <v>8.9</v>
      </c>
      <c r="I24" s="28"/>
      <c r="J24" s="16" t="s">
        <v>46</v>
      </c>
      <c r="K24" s="25">
        <f t="shared" si="1"/>
        <v>8.9</v>
      </c>
      <c r="L24" s="31">
        <f t="shared" si="2"/>
        <v>31.200000000000003</v>
      </c>
      <c r="M24" s="4"/>
      <c r="N24" s="4"/>
    </row>
    <row r="25" spans="1:14" ht="58.5" customHeight="1">
      <c r="A25" s="26" t="s">
        <v>26</v>
      </c>
      <c r="B25" s="2"/>
      <c r="C25" s="17" t="s">
        <v>47</v>
      </c>
      <c r="D25" s="1"/>
      <c r="E25" s="32">
        <v>0.2</v>
      </c>
      <c r="F25" s="16" t="s">
        <v>57</v>
      </c>
      <c r="G25" s="29">
        <f t="shared" si="0"/>
        <v>0.2</v>
      </c>
      <c r="H25" s="30">
        <v>0.2</v>
      </c>
      <c r="I25" s="28"/>
      <c r="J25" s="16" t="s">
        <v>57</v>
      </c>
      <c r="K25" s="25">
        <f t="shared" si="1"/>
        <v>0.2</v>
      </c>
      <c r="L25" s="31">
        <f t="shared" si="2"/>
        <v>0</v>
      </c>
      <c r="M25" s="4"/>
      <c r="N25" s="4"/>
    </row>
    <row r="26" spans="1:14" ht="58.5" customHeight="1">
      <c r="A26" s="26" t="s">
        <v>26</v>
      </c>
      <c r="B26" s="2"/>
      <c r="C26" s="17" t="s">
        <v>48</v>
      </c>
      <c r="D26" s="1"/>
      <c r="E26" s="32">
        <v>24.5</v>
      </c>
      <c r="F26" s="16" t="s">
        <v>49</v>
      </c>
      <c r="G26" s="29">
        <f t="shared" si="0"/>
        <v>24.5</v>
      </c>
      <c r="H26" s="30">
        <v>3.3</v>
      </c>
      <c r="I26" s="28"/>
      <c r="J26" s="16" t="s">
        <v>68</v>
      </c>
      <c r="K26" s="25">
        <f t="shared" si="1"/>
        <v>3.3</v>
      </c>
      <c r="L26" s="31">
        <f t="shared" si="2"/>
        <v>21.2</v>
      </c>
      <c r="M26" s="4"/>
      <c r="N26" s="4"/>
    </row>
    <row r="27" spans="1:14" ht="58.5" customHeight="1">
      <c r="A27" s="26" t="s">
        <v>26</v>
      </c>
      <c r="B27" s="2"/>
      <c r="C27" s="17" t="s">
        <v>50</v>
      </c>
      <c r="D27" s="1"/>
      <c r="E27" s="32">
        <v>50</v>
      </c>
      <c r="F27" s="16" t="s">
        <v>51</v>
      </c>
      <c r="G27" s="29">
        <f t="shared" si="0"/>
        <v>50</v>
      </c>
      <c r="H27" s="30"/>
      <c r="I27" s="28"/>
      <c r="J27" s="16"/>
      <c r="K27" s="25"/>
      <c r="L27" s="31">
        <f t="shared" si="2"/>
        <v>50</v>
      </c>
      <c r="M27" s="4"/>
      <c r="N27" s="4"/>
    </row>
    <row r="28" spans="1:14" ht="58.5" customHeight="1">
      <c r="A28" s="26" t="s">
        <v>26</v>
      </c>
      <c r="B28" s="2"/>
      <c r="C28" s="17" t="s">
        <v>52</v>
      </c>
      <c r="D28" s="1"/>
      <c r="E28" s="32">
        <v>0.8</v>
      </c>
      <c r="F28" s="16" t="s">
        <v>53</v>
      </c>
      <c r="G28" s="29">
        <f t="shared" si="0"/>
        <v>0.8</v>
      </c>
      <c r="H28" s="30">
        <v>0.8</v>
      </c>
      <c r="I28" s="28"/>
      <c r="J28" s="16" t="s">
        <v>53</v>
      </c>
      <c r="K28" s="25">
        <f>H28</f>
        <v>0.8</v>
      </c>
      <c r="L28" s="31">
        <f t="shared" si="2"/>
        <v>0</v>
      </c>
      <c r="M28" s="4"/>
      <c r="N28" s="4"/>
    </row>
    <row r="29" spans="1:14" ht="45" customHeight="1">
      <c r="A29" s="26" t="s">
        <v>26</v>
      </c>
      <c r="B29" s="2"/>
      <c r="C29" s="17" t="s">
        <v>54</v>
      </c>
      <c r="D29" s="1"/>
      <c r="E29" s="28">
        <v>7.7</v>
      </c>
      <c r="F29" s="30" t="s">
        <v>46</v>
      </c>
      <c r="G29" s="29">
        <f t="shared" si="0"/>
        <v>7.7</v>
      </c>
      <c r="H29" s="30">
        <v>3.2</v>
      </c>
      <c r="I29" s="28"/>
      <c r="J29" s="16" t="s">
        <v>46</v>
      </c>
      <c r="K29" s="25">
        <f>H29</f>
        <v>3.2</v>
      </c>
      <c r="L29" s="31">
        <f t="shared" si="2"/>
        <v>4.5</v>
      </c>
      <c r="M29" s="4"/>
      <c r="N29" s="4"/>
    </row>
    <row r="30" spans="1:14" ht="49.5" customHeight="1">
      <c r="A30" s="26" t="s">
        <v>26</v>
      </c>
      <c r="B30" s="2"/>
      <c r="C30" s="17" t="s">
        <v>55</v>
      </c>
      <c r="D30" s="1"/>
      <c r="E30" s="28">
        <v>8.7</v>
      </c>
      <c r="F30" s="30" t="s">
        <v>56</v>
      </c>
      <c r="G30" s="29">
        <f t="shared" si="0"/>
        <v>8.7</v>
      </c>
      <c r="H30" s="30">
        <v>8.7</v>
      </c>
      <c r="I30" s="28"/>
      <c r="J30" s="16" t="s">
        <v>56</v>
      </c>
      <c r="K30" s="25">
        <f>H30</f>
        <v>8.7</v>
      </c>
      <c r="L30" s="31">
        <f t="shared" si="2"/>
        <v>0</v>
      </c>
      <c r="M30" s="4"/>
      <c r="N30" s="4"/>
    </row>
    <row r="31" spans="1:14" ht="49.5" customHeight="1">
      <c r="A31" s="26" t="s">
        <v>26</v>
      </c>
      <c r="B31" s="2"/>
      <c r="C31" s="17" t="s">
        <v>36</v>
      </c>
      <c r="D31" s="1"/>
      <c r="E31" s="28">
        <v>0</v>
      </c>
      <c r="F31" s="30" t="s">
        <v>58</v>
      </c>
      <c r="G31" s="29">
        <f>E31</f>
        <v>0</v>
      </c>
      <c r="H31" s="30"/>
      <c r="I31" s="28"/>
      <c r="J31" s="16"/>
      <c r="K31" s="25"/>
      <c r="L31" s="31">
        <f t="shared" si="2"/>
        <v>0</v>
      </c>
      <c r="M31" s="4"/>
      <c r="N31" s="4"/>
    </row>
    <row r="32" spans="1:14" ht="49.5" customHeight="1">
      <c r="A32" s="26"/>
      <c r="B32" s="2"/>
      <c r="C32" s="17" t="s">
        <v>61</v>
      </c>
      <c r="D32" s="1"/>
      <c r="E32" s="28">
        <v>7.2</v>
      </c>
      <c r="F32" s="30" t="s">
        <v>67</v>
      </c>
      <c r="G32" s="29">
        <f t="shared" si="0"/>
        <v>7.2</v>
      </c>
      <c r="H32" s="30">
        <v>0.7</v>
      </c>
      <c r="I32" s="28"/>
      <c r="J32" s="16" t="s">
        <v>46</v>
      </c>
      <c r="K32" s="25">
        <f>H32</f>
        <v>0.7</v>
      </c>
      <c r="L32" s="31">
        <f t="shared" si="2"/>
        <v>6.5</v>
      </c>
      <c r="M32" s="4"/>
      <c r="N32" s="4"/>
    </row>
    <row r="33" spans="1:14" ht="33" customHeight="1">
      <c r="A33" s="21" t="s">
        <v>71</v>
      </c>
      <c r="B33" s="2"/>
      <c r="C33" s="24"/>
      <c r="D33" s="27"/>
      <c r="E33" s="28"/>
      <c r="F33" s="30"/>
      <c r="G33" s="25">
        <f>SUM(G11:G32)</f>
        <v>949.5000000000001</v>
      </c>
      <c r="H33" s="30"/>
      <c r="I33" s="28"/>
      <c r="J33" s="16"/>
      <c r="K33" s="25">
        <f>SUM(K11:K32)</f>
        <v>261.8</v>
      </c>
      <c r="L33" s="31"/>
      <c r="M33" s="4"/>
      <c r="N33" s="4"/>
    </row>
    <row r="34" spans="1:14" ht="22.5" customHeight="1">
      <c r="A34" s="13" t="s">
        <v>12</v>
      </c>
      <c r="B34" s="13"/>
      <c r="C34" s="13"/>
      <c r="D34" s="13">
        <f>SUM(D11:D29)</f>
        <v>623.7</v>
      </c>
      <c r="E34" s="13">
        <f>SUM(E11:E32)</f>
        <v>325.79999999999995</v>
      </c>
      <c r="F34" s="13"/>
      <c r="G34" s="13">
        <f>SUM(G33)</f>
        <v>949.5000000000001</v>
      </c>
      <c r="H34" s="13">
        <f>SUM(H11:H29)</f>
        <v>76.30000000000001</v>
      </c>
      <c r="I34" s="13">
        <f>SUM(I16:I29)</f>
        <v>176.1</v>
      </c>
      <c r="J34" s="13"/>
      <c r="K34" s="13">
        <f>SUM(K11:K33)</f>
        <v>523.6</v>
      </c>
      <c r="L34" s="13">
        <f>SUM(L11:L29)</f>
        <v>681.1999999999999</v>
      </c>
      <c r="M34" s="4"/>
      <c r="N34" s="4"/>
    </row>
    <row r="35" ht="6" customHeight="1"/>
    <row r="36" spans="2:7" ht="11.25" customHeight="1">
      <c r="B36" s="14"/>
      <c r="C36" s="14" t="s">
        <v>19</v>
      </c>
      <c r="D36" s="14"/>
      <c r="E36" s="14"/>
      <c r="F36" s="14"/>
      <c r="G36" s="14"/>
    </row>
    <row r="37" spans="2:7" ht="16.5" customHeight="1">
      <c r="B37" s="14"/>
      <c r="C37" s="15" t="s">
        <v>22</v>
      </c>
      <c r="D37" s="14"/>
      <c r="E37" s="14"/>
      <c r="F37" s="14"/>
      <c r="G37" s="14"/>
    </row>
    <row r="38" ht="5.25" customHeight="1" hidden="1">
      <c r="F38" s="4"/>
    </row>
    <row r="39" ht="12.75">
      <c r="C39" s="6" t="s">
        <v>20</v>
      </c>
    </row>
    <row r="40" ht="12.75">
      <c r="C40" s="7">
        <v>525998</v>
      </c>
    </row>
    <row r="47" ht="12" customHeight="1"/>
  </sheetData>
  <sheetProtection/>
  <mergeCells count="12">
    <mergeCell ref="A8:A9"/>
    <mergeCell ref="C8:C9"/>
    <mergeCell ref="D8:F8"/>
    <mergeCell ref="G8:G9"/>
    <mergeCell ref="C6:M6"/>
    <mergeCell ref="H8:K8"/>
    <mergeCell ref="J1:N1"/>
    <mergeCell ref="I2:N2"/>
    <mergeCell ref="I3:N3"/>
    <mergeCell ref="F4:H4"/>
    <mergeCell ref="L8:L9"/>
    <mergeCell ref="C5:M5"/>
  </mergeCells>
  <printOptions/>
  <pageMargins left="0.1968503937007874" right="0.1968503937007874" top="0" bottom="0" header="0.5118110236220472" footer="0.2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2022-04-13T11:44:40Z</cp:lastPrinted>
  <dcterms:created xsi:type="dcterms:W3CDTF">1996-10-08T23:32:33Z</dcterms:created>
  <dcterms:modified xsi:type="dcterms:W3CDTF">2022-04-13T11:46:28Z</dcterms:modified>
  <cp:category/>
  <cp:version/>
  <cp:contentType/>
  <cp:contentStatus/>
</cp:coreProperties>
</file>